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8" i="1"/>
  <c r="A198"/>
  <c r="L197"/>
  <c r="J197"/>
  <c r="I197"/>
  <c r="H197"/>
  <c r="G197"/>
  <c r="F197"/>
  <c r="B188"/>
  <c r="A188"/>
  <c r="L187"/>
  <c r="L198" s="1"/>
  <c r="J187"/>
  <c r="J198" s="1"/>
  <c r="I187"/>
  <c r="I198" s="1"/>
  <c r="H187"/>
  <c r="H198" s="1"/>
  <c r="G187"/>
  <c r="G198" s="1"/>
  <c r="F187"/>
  <c r="F198" s="1"/>
  <c r="B179"/>
  <c r="A179"/>
  <c r="L178"/>
  <c r="B168"/>
  <c r="A168"/>
  <c r="L167"/>
  <c r="J167"/>
  <c r="I167"/>
  <c r="H167"/>
  <c r="G167"/>
  <c r="F167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F159" s="1"/>
  <c r="B140"/>
  <c r="A140"/>
  <c r="L139"/>
  <c r="B129"/>
  <c r="A129"/>
  <c r="L128"/>
  <c r="J128"/>
  <c r="I128"/>
  <c r="H128"/>
  <c r="G128"/>
  <c r="F128"/>
  <c r="B120"/>
  <c r="A120"/>
  <c r="L119"/>
  <c r="J119"/>
  <c r="I119"/>
  <c r="H119"/>
  <c r="G119"/>
  <c r="F119"/>
  <c r="B110"/>
  <c r="A110"/>
  <c r="L109"/>
  <c r="L120" s="1"/>
  <c r="J109"/>
  <c r="J120" s="1"/>
  <c r="I109"/>
  <c r="H109"/>
  <c r="H120" s="1"/>
  <c r="G109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H90"/>
  <c r="H101" s="1"/>
  <c r="G90"/>
  <c r="F90"/>
  <c r="F101" s="1"/>
  <c r="B82"/>
  <c r="A82"/>
  <c r="L81"/>
  <c r="B71"/>
  <c r="A71"/>
  <c r="L70"/>
  <c r="J70"/>
  <c r="I70"/>
  <c r="H70"/>
  <c r="G70"/>
  <c r="F70"/>
  <c r="B62"/>
  <c r="A62"/>
  <c r="L61"/>
  <c r="B52"/>
  <c r="A52"/>
  <c r="L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79" l="1"/>
  <c r="J43"/>
  <c r="H43"/>
  <c r="L140"/>
  <c r="L82"/>
  <c r="L62"/>
  <c r="F62"/>
  <c r="I120"/>
  <c r="G120"/>
  <c r="I101"/>
  <c r="G101"/>
  <c r="I43"/>
  <c r="G43"/>
  <c r="F43"/>
  <c r="J24"/>
  <c r="G24"/>
  <c r="I24"/>
  <c r="H24"/>
  <c r="F24"/>
</calcChain>
</file>

<file path=xl/sharedStrings.xml><?xml version="1.0" encoding="utf-8"?>
<sst xmlns="http://schemas.openxmlformats.org/spreadsheetml/2006/main" count="355" uniqueCount="152">
  <si>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</si>
  <si>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</si>
  <si>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</si>
  <si>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</si>
  <si>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</si>
  <si>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</si>
  <si>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</si>
  <si>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</si>
  <si>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</si>
  <si>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</si>
  <si>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</si>
  <si>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</si>
  <si>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</si>
  <si>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</si>
  <si>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</si>
  <si>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</si>
  <si>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</si>
  <si>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</si>
  <si>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</si>
  <si>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</si>
  <si>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</si>
  <si>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</si>
  <si>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</si>
  <si>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</si>
  <si>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</si>
  <si>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</si>
  <si>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</si>
  <si>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</si>
  <si>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</si>
  <si>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</si>
  <si>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</si>
  <si>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</si>
  <si>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</si>
  <si>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</si>
  <si>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</si>
  <si>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</si>
  <si>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</si>
  <si>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</si>
  <si>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</si>
  <si>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Горицкая СОШ."Образовательный центр"</t>
  </si>
  <si>
    <t>директор</t>
  </si>
  <si>
    <t>Ястребова Т.Ю.</t>
  </si>
  <si>
    <t>Чай с сахаром</t>
  </si>
  <si>
    <t>Хлеб пшеничный со слив.маслом</t>
  </si>
  <si>
    <t>кондитерское изделие</t>
  </si>
  <si>
    <t>Помидор (нарезка)</t>
  </si>
  <si>
    <t>Щи из св. капусты с курицей со сметаной</t>
  </si>
  <si>
    <t>Макароны отварные со слив. Маслом</t>
  </si>
  <si>
    <t>Гуляш из отварной курицы</t>
  </si>
  <si>
    <t>Чай с лимоном</t>
  </si>
  <si>
    <t>Хлеб ржаной</t>
  </si>
  <si>
    <t>Каша рисовая молочная жидкая со слив. маслом</t>
  </si>
  <si>
    <t>Хлеб пшеничный</t>
  </si>
  <si>
    <t>Кондитерское изделие</t>
  </si>
  <si>
    <t>Огурец свежий (нарезка)</t>
  </si>
  <si>
    <t>Суп картофельный с  мясными фрикадельками</t>
  </si>
  <si>
    <t>Кисель ягодный</t>
  </si>
  <si>
    <t>фрукт</t>
  </si>
  <si>
    <t>Каша вязкая молочная из овсяной крупы со слив. Маслом</t>
  </si>
  <si>
    <t>Хлеб пшеничный с сыром</t>
  </si>
  <si>
    <t>Кондит.изделие</t>
  </si>
  <si>
    <t>Суп гороховый с курицей</t>
  </si>
  <si>
    <t>Компот из смеси сухофруктов</t>
  </si>
  <si>
    <t>Фрукт</t>
  </si>
  <si>
    <t>Каша вязкая молочная из пшеничной крупы</t>
  </si>
  <si>
    <t>Хлеб пшен. со слив маслом</t>
  </si>
  <si>
    <t>Суп картофельный с рыбой</t>
  </si>
  <si>
    <t>Тефтеля</t>
  </si>
  <si>
    <t>Каша гречневая млочная со слив.маслом</t>
  </si>
  <si>
    <t>Конд.изделие</t>
  </si>
  <si>
    <t>Суп картофельный с мясными фрикадельками</t>
  </si>
  <si>
    <t>Пюре картофельное</t>
  </si>
  <si>
    <t>Рыба жареная</t>
  </si>
  <si>
    <t>Кофейный напиток</t>
  </si>
  <si>
    <t>Лапша молочная со слив.маслом</t>
  </si>
  <si>
    <t>Хлеб пшен. со слив. Маслом</t>
  </si>
  <si>
    <t>Помидор(нарезка)</t>
  </si>
  <si>
    <t>Борщ из св.капусты с курицей со сметаной</t>
  </si>
  <si>
    <t>Сок</t>
  </si>
  <si>
    <t>Йогурт сливочный</t>
  </si>
  <si>
    <t>Сырники со сметаной</t>
  </si>
  <si>
    <t>Каша рисовая молочная жидкая со слив. Маслом</t>
  </si>
  <si>
    <t>Огурец(нарезка)</t>
  </si>
  <si>
    <t>Рассольник с курицей со сметаной</t>
  </si>
  <si>
    <t>Котлета</t>
  </si>
  <si>
    <t>Кисель ягодный 200</t>
  </si>
  <si>
    <t>Каша пшённая молочная со слив. Маслом</t>
  </si>
  <si>
    <t>Суп картофельный рыбный</t>
  </si>
  <si>
    <t>Греча со слив. Маслом</t>
  </si>
  <si>
    <t>Сосиска</t>
  </si>
  <si>
    <t>Каша жидкая манная со слив. Маслом</t>
  </si>
  <si>
    <t>Оладьи</t>
  </si>
  <si>
    <t xml:space="preserve">Повидло </t>
  </si>
  <si>
    <t xml:space="preserve"> </t>
  </si>
  <si>
    <t xml:space="preserve"> Венигрет</t>
  </si>
  <si>
    <t>Рожки отварные</t>
  </si>
  <si>
    <t xml:space="preserve">сыр </t>
  </si>
  <si>
    <t>24,04\110,24</t>
  </si>
  <si>
    <t>14,17\31,12</t>
  </si>
  <si>
    <t>75,70\120,02</t>
  </si>
  <si>
    <t>520\931,20</t>
  </si>
  <si>
    <t>35,57\121,77</t>
  </si>
  <si>
    <t>26,39\43,34</t>
  </si>
  <si>
    <t>156,25\200,57</t>
  </si>
  <si>
    <t>1006\1417</t>
  </si>
  <si>
    <t>740\920</t>
  </si>
  <si>
    <t>1245\1425</t>
  </si>
  <si>
    <t>680\920</t>
  </si>
  <si>
    <t>1180\1420</t>
  </si>
  <si>
    <t>34\57,8</t>
  </si>
  <si>
    <t>44,78\68,58</t>
  </si>
  <si>
    <t>22,4\38</t>
  </si>
  <si>
    <t>33,32\48,92</t>
  </si>
  <si>
    <t>118,5\183,58</t>
  </si>
  <si>
    <t>187,95\253,02</t>
  </si>
  <si>
    <t>814,39\925,78</t>
  </si>
  <si>
    <t>1240\1352</t>
  </si>
  <si>
    <t>34,93\43,13</t>
  </si>
  <si>
    <t>48,75\56,95</t>
  </si>
  <si>
    <t>39,32\ 23,92</t>
  </si>
  <si>
    <t>51,02\35,62</t>
  </si>
  <si>
    <t>112,7\76,6</t>
  </si>
  <si>
    <t>167,69\131,59</t>
  </si>
  <si>
    <t>934\696</t>
  </si>
  <si>
    <t>1321\1084</t>
  </si>
  <si>
    <t>18,4\27,91</t>
  </si>
  <si>
    <t>32,2\41,71</t>
  </si>
  <si>
    <t>26,88\14,35</t>
  </si>
  <si>
    <t>40,16\27,63</t>
  </si>
  <si>
    <t xml:space="preserve"> 102,5\111,3</t>
  </si>
  <si>
    <t>170,16\178,96</t>
  </si>
  <si>
    <t>700,74\660</t>
  </si>
  <si>
    <t>1150,04\1109,3</t>
  </si>
  <si>
    <t>1243\1310</t>
  </si>
  <si>
    <t>39,45\52,22</t>
  </si>
  <si>
    <t>37,67\38,14</t>
  </si>
  <si>
    <t>170,29\178,5</t>
  </si>
  <si>
    <t>1178\1203</t>
  </si>
  <si>
    <t>Каша жидкая манная молочная со сливочным маслом</t>
  </si>
  <si>
    <t>Помидор свежий (нарезка)</t>
  </si>
  <si>
    <t>Плов из курицы</t>
  </si>
  <si>
    <t>Жаркое по-домашнему</t>
  </si>
  <si>
    <t>гоо.напиток</t>
  </si>
  <si>
    <t>Какао с молоком</t>
  </si>
  <si>
    <t>717\715</t>
  </si>
  <si>
    <t>13,,93\13,8</t>
  </si>
  <si>
    <t>13,3\16,76</t>
  </si>
  <si>
    <t>82,86\82,28</t>
  </si>
  <si>
    <t>554,76\511,3</t>
  </si>
  <si>
    <t>Рис с гуляшом из курицы</t>
  </si>
  <si>
    <t>690\740</t>
  </si>
  <si>
    <t>1205\1255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</si>
</sst>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9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I203" sqref="I203"/>
    </sheetView>
  </sheetViews>
  <sheetFormatPr defaultRowHeight="12.75"/>
  <cols>
    <col min="1" max="1" width="4.7109375" style="2" customWidth="1"/>
    <col min="2" max="2" width="5.28515625" style="2" customWidth="1"/>
    <col min="3" max="3" width="8.28515625" style="1" customWidth="1"/>
    <col min="4" max="4" width="11.5703125" style="1" customWidth="1"/>
    <col min="5" max="5" width="30.28515625" style="2" customWidth="1"/>
    <col min="6" max="6" width="9.28515625" style="2" customWidth="1"/>
    <col min="7" max="7" width="10.85546875" style="2" customWidth="1"/>
    <col min="8" max="8" width="10.5703125" style="2" customWidth="1"/>
    <col min="9" max="9" width="13.5703125" style="2" customWidth="1"/>
    <col min="10" max="10" width="14.425781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138</v>
      </c>
      <c r="F6" s="40">
        <v>205</v>
      </c>
      <c r="G6" s="40">
        <v>7.28</v>
      </c>
      <c r="H6" s="40">
        <v>7.96</v>
      </c>
      <c r="I6" s="40">
        <v>34.159999999999997</v>
      </c>
      <c r="J6" s="40">
        <v>238.02</v>
      </c>
      <c r="K6" s="41">
        <v>173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0.02</v>
      </c>
      <c r="H8" s="43">
        <v>0</v>
      </c>
      <c r="I8" s="43">
        <v>19.09</v>
      </c>
      <c r="J8" s="43">
        <v>80</v>
      </c>
      <c r="K8" s="44">
        <v>376</v>
      </c>
      <c r="L8" s="43"/>
    </row>
    <row r="9" spans="1:12" ht="25.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4</v>
      </c>
      <c r="H9" s="43">
        <v>0.5</v>
      </c>
      <c r="I9" s="43">
        <v>24.4</v>
      </c>
      <c r="J9" s="43">
        <v>121</v>
      </c>
      <c r="K9" s="44">
        <v>200102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35</v>
      </c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11.3</v>
      </c>
      <c r="H13" s="19">
        <f t="shared" si="0"/>
        <v>8.4600000000000009</v>
      </c>
      <c r="I13" s="19">
        <f t="shared" si="0"/>
        <v>77.650000000000006</v>
      </c>
      <c r="J13" s="19">
        <f t="shared" si="0"/>
        <v>439.02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0.4</v>
      </c>
      <c r="H14" s="43">
        <v>0.2</v>
      </c>
      <c r="I14" s="43">
        <v>3.4</v>
      </c>
      <c r="J14" s="43">
        <v>16</v>
      </c>
      <c r="K14" s="44">
        <v>3</v>
      </c>
      <c r="L14" s="43"/>
    </row>
    <row r="15" spans="1:12" ht="25.5">
      <c r="A15" s="23"/>
      <c r="B15" s="15"/>
      <c r="C15" s="11"/>
      <c r="D15" s="7" t="s">
        <v>27</v>
      </c>
      <c r="E15" s="42" t="s">
        <v>46</v>
      </c>
      <c r="F15" s="43">
        <v>205</v>
      </c>
      <c r="G15" s="43">
        <v>4.5999999999999996</v>
      </c>
      <c r="H15" s="43">
        <v>11</v>
      </c>
      <c r="I15" s="43">
        <v>5.8</v>
      </c>
      <c r="J15" s="43">
        <v>121</v>
      </c>
      <c r="K15" s="44">
        <v>29</v>
      </c>
      <c r="L15" s="43"/>
    </row>
    <row r="16" spans="1:12" ht="25.5">
      <c r="A16" s="23"/>
      <c r="B16" s="15"/>
      <c r="C16" s="11"/>
      <c r="D16" s="7" t="s">
        <v>28</v>
      </c>
      <c r="E16" s="42" t="s">
        <v>47</v>
      </c>
      <c r="F16" s="43">
        <v>153</v>
      </c>
      <c r="G16" s="43">
        <v>5.6</v>
      </c>
      <c r="H16" s="43">
        <v>4.51</v>
      </c>
      <c r="I16" s="43">
        <v>26.47</v>
      </c>
      <c r="J16" s="43">
        <v>168.6</v>
      </c>
      <c r="K16" s="44">
        <v>37</v>
      </c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90</v>
      </c>
      <c r="G17" s="43">
        <v>11.78</v>
      </c>
      <c r="H17" s="43">
        <v>11.6</v>
      </c>
      <c r="I17" s="43">
        <v>3.08</v>
      </c>
      <c r="J17" s="43">
        <v>162.38999999999999</v>
      </c>
      <c r="K17" s="44">
        <v>53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202</v>
      </c>
      <c r="G18" s="43">
        <v>0.13</v>
      </c>
      <c r="H18" s="43">
        <v>0.02</v>
      </c>
      <c r="I18" s="43">
        <v>15.2</v>
      </c>
      <c r="J18" s="43">
        <v>62</v>
      </c>
      <c r="K18" s="44">
        <v>377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2.6</v>
      </c>
      <c r="H20" s="43">
        <v>0.5</v>
      </c>
      <c r="I20" s="43">
        <v>13.7</v>
      </c>
      <c r="J20" s="43">
        <v>66</v>
      </c>
      <c r="K20" s="44">
        <v>200103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25.11</v>
      </c>
      <c r="H23" s="19">
        <f t="shared" si="2"/>
        <v>27.83</v>
      </c>
      <c r="I23" s="19">
        <f t="shared" si="2"/>
        <v>67.650000000000006</v>
      </c>
      <c r="J23" s="19">
        <f t="shared" si="2"/>
        <v>595.99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1260</v>
      </c>
      <c r="G24" s="32">
        <f t="shared" ref="G24:J24" si="4">G13+G23</f>
        <v>36.409999999999997</v>
      </c>
      <c r="H24" s="32">
        <f t="shared" si="4"/>
        <v>36.29</v>
      </c>
      <c r="I24" s="32">
        <f t="shared" si="4"/>
        <v>145.30000000000001</v>
      </c>
      <c r="J24" s="32">
        <f t="shared" si="4"/>
        <v>1035.01</v>
      </c>
      <c r="K24" s="32"/>
      <c r="L24" s="32">
        <f t="shared" ref="L24" si="5">L13+L23</f>
        <v>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205</v>
      </c>
      <c r="G25" s="40">
        <v>5</v>
      </c>
      <c r="H25" s="40">
        <v>6.2</v>
      </c>
      <c r="I25" s="40">
        <v>32</v>
      </c>
      <c r="J25" s="40">
        <v>194</v>
      </c>
      <c r="K25" s="41">
        <v>184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0.02</v>
      </c>
      <c r="H27" s="43">
        <v>0</v>
      </c>
      <c r="I27" s="43">
        <v>19.09</v>
      </c>
      <c r="J27" s="43">
        <v>80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50</v>
      </c>
      <c r="G28" s="43">
        <v>4</v>
      </c>
      <c r="H28" s="43">
        <v>0.5</v>
      </c>
      <c r="I28" s="43">
        <v>24.4</v>
      </c>
      <c r="J28" s="43">
        <v>121</v>
      </c>
      <c r="K28" s="44">
        <v>200102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53</v>
      </c>
      <c r="F30" s="43">
        <v>50</v>
      </c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9.02</v>
      </c>
      <c r="H32" s="19">
        <f t="shared" ref="H32" si="7">SUM(H25:H31)</f>
        <v>6.7</v>
      </c>
      <c r="I32" s="19">
        <f t="shared" ref="I32" si="8">SUM(I25:I31)</f>
        <v>75.490000000000009</v>
      </c>
      <c r="J32" s="19">
        <f t="shared" ref="J32:L32" si="9">SUM(J25:J31)</f>
        <v>395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139</v>
      </c>
      <c r="F33" s="43">
        <v>60</v>
      </c>
      <c r="G33" s="43">
        <v>0.4</v>
      </c>
      <c r="H33" s="43">
        <v>0.2</v>
      </c>
      <c r="I33" s="43">
        <v>3.4</v>
      </c>
      <c r="J33" s="43">
        <v>16</v>
      </c>
      <c r="K33" s="44">
        <v>3</v>
      </c>
      <c r="L33" s="43"/>
    </row>
    <row r="34" spans="1:12" ht="25.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12.5</v>
      </c>
      <c r="H34" s="43">
        <v>18</v>
      </c>
      <c r="I34" s="43">
        <v>20.399999999999999</v>
      </c>
      <c r="J34" s="43">
        <v>294</v>
      </c>
      <c r="K34" s="44">
        <v>776</v>
      </c>
      <c r="L34" s="43"/>
    </row>
    <row r="35" spans="1:12" ht="15">
      <c r="A35" s="14"/>
      <c r="B35" s="15"/>
      <c r="C35" s="11"/>
      <c r="D35" s="7" t="s">
        <v>28</v>
      </c>
      <c r="E35" s="42" t="s">
        <v>140</v>
      </c>
      <c r="F35" s="43">
        <v>180</v>
      </c>
      <c r="G35" s="43">
        <v>12.71</v>
      </c>
      <c r="H35" s="43">
        <v>7.85</v>
      </c>
      <c r="I35" s="43">
        <v>26.8</v>
      </c>
      <c r="J35" s="43">
        <v>229</v>
      </c>
      <c r="K35" s="44">
        <v>291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0.31</v>
      </c>
      <c r="H37" s="43">
        <v>0</v>
      </c>
      <c r="I37" s="43">
        <v>39.4</v>
      </c>
      <c r="J37" s="43">
        <v>160</v>
      </c>
      <c r="K37" s="44">
        <v>332</v>
      </c>
      <c r="L37" s="43"/>
    </row>
    <row r="38" spans="1:12" ht="15">
      <c r="A38" s="14">
        <v>0</v>
      </c>
      <c r="B38" s="15">
        <v>0</v>
      </c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50</v>
      </c>
      <c r="G39" s="43">
        <v>2.6</v>
      </c>
      <c r="H39" s="43">
        <v>0.5</v>
      </c>
      <c r="I39" s="43">
        <v>13.7</v>
      </c>
      <c r="J39" s="43">
        <v>66</v>
      </c>
      <c r="K39" s="44">
        <v>200103</v>
      </c>
      <c r="L39" s="43"/>
    </row>
    <row r="40" spans="1:12" ht="15">
      <c r="A40" s="14"/>
      <c r="B40" s="15"/>
      <c r="C40" s="11"/>
      <c r="D40" s="6"/>
      <c r="E40" s="42" t="s">
        <v>57</v>
      </c>
      <c r="F40" s="43">
        <v>100</v>
      </c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28.52</v>
      </c>
      <c r="H42" s="19">
        <f t="shared" ref="H42" si="11">SUM(H33:H41)</f>
        <v>26.549999999999997</v>
      </c>
      <c r="I42" s="19">
        <f t="shared" ref="I42" si="12">SUM(I33:I41)</f>
        <v>103.7</v>
      </c>
      <c r="J42" s="19">
        <f t="shared" ref="J42:L42" si="13">SUM(J33:J41)</f>
        <v>765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1295</v>
      </c>
      <c r="G43" s="32">
        <f t="shared" ref="G43" si="14">G32+G42</f>
        <v>37.54</v>
      </c>
      <c r="H43" s="32">
        <f t="shared" ref="H43" si="15">H32+H42</f>
        <v>33.25</v>
      </c>
      <c r="I43" s="32">
        <f t="shared" ref="I43" si="16">I32+I42</f>
        <v>179.19</v>
      </c>
      <c r="J43" s="32">
        <f t="shared" ref="J43:L43" si="17">J32+J42</f>
        <v>1160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205</v>
      </c>
      <c r="G44" s="40">
        <v>6.12</v>
      </c>
      <c r="H44" s="40">
        <v>9.3000000000000007</v>
      </c>
      <c r="I44" s="40">
        <v>28.64</v>
      </c>
      <c r="J44" s="40">
        <v>222.84</v>
      </c>
      <c r="K44" s="41">
        <v>173</v>
      </c>
      <c r="L44" s="40"/>
    </row>
    <row r="45" spans="1:12" ht="15">
      <c r="A45" s="23">
        <v>3</v>
      </c>
      <c r="B45" s="15">
        <v>3</v>
      </c>
      <c r="C45" s="11"/>
      <c r="D45" s="6" t="s">
        <v>142</v>
      </c>
      <c r="E45" s="42" t="s">
        <v>143</v>
      </c>
      <c r="F45" s="43">
        <v>200</v>
      </c>
      <c r="G45" s="43">
        <v>3.68</v>
      </c>
      <c r="H45" s="43">
        <v>3.48</v>
      </c>
      <c r="I45" s="43">
        <v>14.62</v>
      </c>
      <c r="J45" s="43">
        <v>105.46</v>
      </c>
      <c r="K45" s="44">
        <v>382</v>
      </c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202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/>
    </row>
    <row r="47" spans="1:12" ht="15">
      <c r="A47" s="23"/>
      <c r="B47" s="15"/>
      <c r="C47" s="11"/>
      <c r="D47" s="7" t="s">
        <v>23</v>
      </c>
      <c r="E47" s="42" t="s">
        <v>59</v>
      </c>
      <c r="F47" s="43">
        <v>80</v>
      </c>
      <c r="G47" s="43">
        <v>4</v>
      </c>
      <c r="H47" s="43">
        <v>0.5</v>
      </c>
      <c r="I47" s="43">
        <v>24.4</v>
      </c>
      <c r="J47" s="43">
        <v>121</v>
      </c>
      <c r="K47" s="44">
        <v>200102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60</v>
      </c>
      <c r="F49" s="43">
        <v>30</v>
      </c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 t="s">
        <v>144</v>
      </c>
      <c r="G51" s="19" t="s">
        <v>145</v>
      </c>
      <c r="H51" s="19" t="s">
        <v>146</v>
      </c>
      <c r="I51" s="19" t="s">
        <v>147</v>
      </c>
      <c r="J51" s="19" t="s">
        <v>148</v>
      </c>
      <c r="K51" s="25"/>
      <c r="L51" s="19">
        <f t="shared" ref="L51" si="18"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0.6</v>
      </c>
      <c r="H52" s="43">
        <v>0</v>
      </c>
      <c r="I52" s="43">
        <v>1.8</v>
      </c>
      <c r="J52" s="43">
        <v>10</v>
      </c>
      <c r="K52" s="44">
        <v>5</v>
      </c>
      <c r="L52" s="43"/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11</v>
      </c>
      <c r="H53" s="43">
        <v>6</v>
      </c>
      <c r="I53" s="43">
        <v>22.3</v>
      </c>
      <c r="J53" s="43">
        <v>165</v>
      </c>
      <c r="K53" s="44">
        <v>102</v>
      </c>
      <c r="L53" s="43"/>
    </row>
    <row r="54" spans="1:12" ht="15">
      <c r="A54" s="23">
        <v>3</v>
      </c>
      <c r="B54" s="15">
        <v>3</v>
      </c>
      <c r="C54" s="11"/>
      <c r="D54" s="7" t="s">
        <v>28</v>
      </c>
      <c r="E54" s="42" t="s">
        <v>94</v>
      </c>
      <c r="F54" s="43">
        <v>180</v>
      </c>
      <c r="G54" s="43">
        <v>3.2</v>
      </c>
      <c r="H54" s="43">
        <v>20.38</v>
      </c>
      <c r="I54" s="43">
        <v>18.2</v>
      </c>
      <c r="J54" s="43">
        <v>269.74</v>
      </c>
      <c r="K54" s="44">
        <v>100501</v>
      </c>
      <c r="L54" s="43"/>
    </row>
    <row r="55" spans="1:12" ht="15">
      <c r="A55" s="23" t="s">
        <v>93</v>
      </c>
      <c r="B55" s="15" t="s">
        <v>93</v>
      </c>
      <c r="C55" s="11"/>
      <c r="D55" s="51" t="s">
        <v>28</v>
      </c>
      <c r="E55" s="42" t="s">
        <v>141</v>
      </c>
      <c r="F55" s="43">
        <v>150</v>
      </c>
      <c r="G55" s="43">
        <v>14.8</v>
      </c>
      <c r="H55" s="43">
        <v>19.3</v>
      </c>
      <c r="I55" s="43">
        <v>47</v>
      </c>
      <c r="J55" s="43">
        <v>413</v>
      </c>
      <c r="K55" s="44">
        <v>55</v>
      </c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1.6</v>
      </c>
      <c r="H56" s="43">
        <v>0</v>
      </c>
      <c r="I56" s="43">
        <v>48.3</v>
      </c>
      <c r="J56" s="43">
        <v>200</v>
      </c>
      <c r="K56" s="44">
        <v>102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2.6</v>
      </c>
      <c r="H58" s="43">
        <v>0.5</v>
      </c>
      <c r="I58" s="43">
        <v>13.7</v>
      </c>
      <c r="J58" s="43">
        <v>66</v>
      </c>
      <c r="K58" s="44">
        <v>200103</v>
      </c>
      <c r="L58" s="43"/>
    </row>
    <row r="59" spans="1:12" ht="15">
      <c r="A59" s="23"/>
      <c r="B59" s="15"/>
      <c r="C59" s="11"/>
      <c r="D59" s="6"/>
      <c r="E59" s="42" t="s">
        <v>63</v>
      </c>
      <c r="F59" s="43">
        <v>100</v>
      </c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25.5">
      <c r="A61" s="24"/>
      <c r="B61" s="17"/>
      <c r="C61" s="8"/>
      <c r="D61" s="18" t="s">
        <v>33</v>
      </c>
      <c r="E61" s="9"/>
      <c r="F61" s="19">
        <v>730</v>
      </c>
      <c r="G61" s="19" t="s">
        <v>125</v>
      </c>
      <c r="H61" s="19" t="s">
        <v>127</v>
      </c>
      <c r="I61" s="19" t="s">
        <v>129</v>
      </c>
      <c r="J61" s="19" t="s">
        <v>131</v>
      </c>
      <c r="K61" s="25"/>
      <c r="L61" s="19">
        <f t="shared" ref="L61" si="19"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 t="e">
        <f>F51+F61</f>
        <v>#VALUE!</v>
      </c>
      <c r="G62" s="32" t="s">
        <v>126</v>
      </c>
      <c r="H62" s="32" t="s">
        <v>128</v>
      </c>
      <c r="I62" s="32" t="s">
        <v>130</v>
      </c>
      <c r="J62" s="32" t="s">
        <v>132</v>
      </c>
      <c r="K62" s="32"/>
      <c r="L62" s="32">
        <f t="shared" ref="L62" si="20">L51+L61</f>
        <v>0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205</v>
      </c>
      <c r="G63" s="40">
        <v>7.51</v>
      </c>
      <c r="H63" s="40">
        <v>11.72</v>
      </c>
      <c r="I63" s="40">
        <v>37.06</v>
      </c>
      <c r="J63" s="40">
        <v>285</v>
      </c>
      <c r="K63" s="41">
        <v>173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0.02</v>
      </c>
      <c r="H65" s="43">
        <v>0</v>
      </c>
      <c r="I65" s="43">
        <v>19.09</v>
      </c>
      <c r="J65" s="43">
        <v>80</v>
      </c>
      <c r="K65" s="44">
        <v>376</v>
      </c>
      <c r="L65" s="43"/>
    </row>
    <row r="66" spans="1:12" ht="15">
      <c r="A66" s="23"/>
      <c r="B66" s="15"/>
      <c r="C66" s="11"/>
      <c r="D66" s="7" t="s">
        <v>23</v>
      </c>
      <c r="E66" s="42" t="s">
        <v>65</v>
      </c>
      <c r="F66" s="43">
        <v>60</v>
      </c>
      <c r="G66" s="43">
        <v>4</v>
      </c>
      <c r="H66" s="43">
        <v>0.5</v>
      </c>
      <c r="I66" s="43">
        <v>24.4</v>
      </c>
      <c r="J66" s="43">
        <v>121</v>
      </c>
      <c r="K66" s="44">
        <v>200102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60</v>
      </c>
      <c r="F68" s="43">
        <v>50</v>
      </c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21">SUM(G63:G69)</f>
        <v>11.53</v>
      </c>
      <c r="H70" s="19">
        <f t="shared" ref="H70" si="22">SUM(H63:H69)</f>
        <v>12.22</v>
      </c>
      <c r="I70" s="19">
        <f t="shared" ref="I70" si="23">SUM(I63:I69)</f>
        <v>80.550000000000011</v>
      </c>
      <c r="J70" s="19">
        <f t="shared" ref="J70:L70" si="24">SUM(J63:J69)</f>
        <v>486</v>
      </c>
      <c r="K70" s="25"/>
      <c r="L70" s="19">
        <f t="shared" si="24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139</v>
      </c>
      <c r="F71" s="43">
        <v>60</v>
      </c>
      <c r="G71" s="43">
        <v>0.4</v>
      </c>
      <c r="H71" s="43">
        <v>0.2</v>
      </c>
      <c r="I71" s="43">
        <v>3.4</v>
      </c>
      <c r="J71" s="43">
        <v>16</v>
      </c>
      <c r="K71" s="44">
        <v>3</v>
      </c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8.6</v>
      </c>
      <c r="H72" s="43">
        <v>5.8</v>
      </c>
      <c r="I72" s="43">
        <v>19.8</v>
      </c>
      <c r="J72" s="43">
        <v>163</v>
      </c>
      <c r="K72" s="44">
        <v>156</v>
      </c>
      <c r="L72" s="43"/>
    </row>
    <row r="73" spans="1:12" ht="15">
      <c r="A73" s="23">
        <v>3</v>
      </c>
      <c r="B73" s="15">
        <v>4</v>
      </c>
      <c r="C73" s="11"/>
      <c r="D73" s="7" t="s">
        <v>28</v>
      </c>
      <c r="E73" s="42" t="s">
        <v>149</v>
      </c>
      <c r="F73" s="43">
        <v>240</v>
      </c>
      <c r="G73" s="43">
        <v>15.35</v>
      </c>
      <c r="H73" s="43">
        <v>18.25</v>
      </c>
      <c r="I73" s="43">
        <v>32.270000000000003</v>
      </c>
      <c r="J73" s="43">
        <v>377.15</v>
      </c>
      <c r="K73" s="44">
        <v>64</v>
      </c>
      <c r="L73" s="43"/>
    </row>
    <row r="74" spans="1:12" ht="15">
      <c r="A74" s="23" t="s">
        <v>93</v>
      </c>
      <c r="B74" s="15" t="s">
        <v>93</v>
      </c>
      <c r="C74" s="11"/>
      <c r="D74" s="51" t="s">
        <v>28</v>
      </c>
      <c r="E74" s="42" t="s">
        <v>95</v>
      </c>
      <c r="F74" s="43">
        <v>150</v>
      </c>
      <c r="G74" s="43">
        <v>13</v>
      </c>
      <c r="H74" s="43">
        <v>9</v>
      </c>
      <c r="I74" s="43">
        <v>35</v>
      </c>
      <c r="J74" s="43">
        <v>274</v>
      </c>
      <c r="K74" s="44">
        <v>204</v>
      </c>
      <c r="L74" s="43"/>
    </row>
    <row r="75" spans="1:12" ht="15">
      <c r="A75" s="23" t="s">
        <v>93</v>
      </c>
      <c r="B75" s="15" t="s">
        <v>93</v>
      </c>
      <c r="C75" s="11"/>
      <c r="D75" s="51" t="s">
        <v>29</v>
      </c>
      <c r="E75" s="42" t="s">
        <v>67</v>
      </c>
      <c r="F75" s="43">
        <v>100</v>
      </c>
      <c r="G75" s="43">
        <v>73.2</v>
      </c>
      <c r="H75" s="43">
        <v>7.95</v>
      </c>
      <c r="I75" s="43">
        <v>9.32</v>
      </c>
      <c r="J75" s="43">
        <v>137.19999999999999</v>
      </c>
      <c r="K75" s="44">
        <v>279</v>
      </c>
      <c r="L75" s="43"/>
    </row>
    <row r="76" spans="1:12" ht="15">
      <c r="A76" s="23"/>
      <c r="B76" s="15"/>
      <c r="C76" s="11"/>
      <c r="D76" s="7" t="s">
        <v>30</v>
      </c>
      <c r="E76" s="42" t="s">
        <v>49</v>
      </c>
      <c r="F76" s="43">
        <v>200</v>
      </c>
      <c r="G76" s="43">
        <v>0.13</v>
      </c>
      <c r="H76" s="43">
        <v>0.02</v>
      </c>
      <c r="I76" s="43">
        <v>15.2</v>
      </c>
      <c r="J76" s="43">
        <v>62</v>
      </c>
      <c r="K76" s="44">
        <v>377</v>
      </c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 t="s">
        <v>50</v>
      </c>
      <c r="F78" s="43">
        <v>40</v>
      </c>
      <c r="G78" s="43">
        <v>2.6</v>
      </c>
      <c r="H78" s="43">
        <v>0.5</v>
      </c>
      <c r="I78" s="43">
        <v>13.7</v>
      </c>
      <c r="J78" s="43">
        <v>66</v>
      </c>
      <c r="K78" s="44">
        <v>200103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25.5">
      <c r="A81" s="24"/>
      <c r="B81" s="17"/>
      <c r="C81" s="8"/>
      <c r="D81" s="18" t="s">
        <v>33</v>
      </c>
      <c r="E81" s="9"/>
      <c r="F81" s="19" t="s">
        <v>150</v>
      </c>
      <c r="G81" s="19" t="s">
        <v>97</v>
      </c>
      <c r="H81" s="19" t="s">
        <v>98</v>
      </c>
      <c r="I81" s="19" t="s">
        <v>99</v>
      </c>
      <c r="J81" s="19" t="s">
        <v>100</v>
      </c>
      <c r="K81" s="25"/>
      <c r="L81" s="19">
        <f t="shared" ref="L81" si="25">SUM(L71:L80)</f>
        <v>0</v>
      </c>
    </row>
    <row r="82" spans="1:12" ht="15.75" customHeight="1">
      <c r="A82" s="29">
        <f>A63</f>
        <v>1</v>
      </c>
      <c r="B82" s="30">
        <f>B63</f>
        <v>4</v>
      </c>
      <c r="C82" s="55" t="s">
        <v>4</v>
      </c>
      <c r="D82" s="56"/>
      <c r="E82" s="31"/>
      <c r="F82" s="32" t="s">
        <v>151</v>
      </c>
      <c r="G82" s="32" t="s">
        <v>101</v>
      </c>
      <c r="H82" s="32" t="s">
        <v>102</v>
      </c>
      <c r="I82" s="32" t="s">
        <v>103</v>
      </c>
      <c r="J82" s="32" t="s">
        <v>104</v>
      </c>
      <c r="K82" s="32"/>
      <c r="L82" s="32">
        <f t="shared" ref="L82" si="26">L70+L81</f>
        <v>0</v>
      </c>
    </row>
    <row r="83" spans="1:12" ht="26.25" thickBot="1">
      <c r="A83" s="20">
        <v>1</v>
      </c>
      <c r="B83" s="21">
        <v>5</v>
      </c>
      <c r="C83" s="22" t="s">
        <v>20</v>
      </c>
      <c r="D83" s="5" t="s">
        <v>21</v>
      </c>
      <c r="E83" s="39" t="s">
        <v>68</v>
      </c>
      <c r="F83" s="40">
        <v>205</v>
      </c>
      <c r="G83" s="40">
        <v>8.4</v>
      </c>
      <c r="H83" s="40">
        <v>4.5999999999999996</v>
      </c>
      <c r="I83" s="40">
        <v>43.2</v>
      </c>
      <c r="J83" s="40">
        <v>236</v>
      </c>
      <c r="K83" s="41">
        <v>63</v>
      </c>
      <c r="L83" s="40"/>
    </row>
    <row r="84" spans="1:12" ht="25.5">
      <c r="A84" s="23">
        <v>3</v>
      </c>
      <c r="B84" s="15">
        <v>5</v>
      </c>
      <c r="C84" s="11"/>
      <c r="D84" s="6" t="s">
        <v>21</v>
      </c>
      <c r="E84" s="39" t="s">
        <v>74</v>
      </c>
      <c r="F84" s="40">
        <v>200</v>
      </c>
      <c r="G84" s="40">
        <v>5.75</v>
      </c>
      <c r="H84" s="40">
        <v>5.21</v>
      </c>
      <c r="I84" s="40">
        <v>18.84</v>
      </c>
      <c r="J84" s="40">
        <v>145.19999999999999</v>
      </c>
      <c r="K84" s="41">
        <v>93</v>
      </c>
      <c r="L84" s="43"/>
    </row>
    <row r="85" spans="1:12" ht="15">
      <c r="A85" s="23"/>
      <c r="B85" s="15"/>
      <c r="C85" s="11"/>
      <c r="D85" s="7" t="s">
        <v>22</v>
      </c>
      <c r="E85" s="42" t="s">
        <v>42</v>
      </c>
      <c r="F85" s="43">
        <v>200</v>
      </c>
      <c r="G85" s="43">
        <v>0.08</v>
      </c>
      <c r="H85" s="43">
        <v>0.01</v>
      </c>
      <c r="I85" s="43">
        <v>10.99</v>
      </c>
      <c r="J85" s="43">
        <v>56.85</v>
      </c>
      <c r="K85" s="44">
        <v>376</v>
      </c>
      <c r="L85" s="43"/>
    </row>
    <row r="86" spans="1:12" ht="15">
      <c r="A86" s="23"/>
      <c r="B86" s="15"/>
      <c r="C86" s="11"/>
      <c r="D86" s="7" t="s">
        <v>23</v>
      </c>
      <c r="E86" s="42" t="s">
        <v>52</v>
      </c>
      <c r="F86" s="43">
        <v>50</v>
      </c>
      <c r="G86" s="43">
        <v>4</v>
      </c>
      <c r="H86" s="43">
        <v>0.5</v>
      </c>
      <c r="I86" s="43">
        <v>24.4</v>
      </c>
      <c r="J86" s="43">
        <v>121</v>
      </c>
      <c r="K86" s="44">
        <v>100102</v>
      </c>
      <c r="L86" s="43"/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 t="s">
        <v>69</v>
      </c>
      <c r="F88" s="43">
        <v>50</v>
      </c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705</v>
      </c>
      <c r="G90" s="19">
        <f t="shared" ref="G90" si="27">SUM(G83:G89)</f>
        <v>18.23</v>
      </c>
      <c r="H90" s="19">
        <f t="shared" ref="H90" si="28">SUM(H83:H89)</f>
        <v>10.319999999999999</v>
      </c>
      <c r="I90" s="19">
        <f t="shared" ref="I90" si="29">SUM(I83:I89)</f>
        <v>97.43</v>
      </c>
      <c r="J90" s="19">
        <f t="shared" ref="J90:L90" si="30">SUM(J83:J89)</f>
        <v>559.04999999999995</v>
      </c>
      <c r="K90" s="25"/>
      <c r="L90" s="19">
        <f t="shared" si="30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54</v>
      </c>
      <c r="F91" s="43">
        <v>60</v>
      </c>
      <c r="G91" s="43">
        <v>0.3</v>
      </c>
      <c r="H91" s="43">
        <v>0</v>
      </c>
      <c r="I91" s="43">
        <v>0.9</v>
      </c>
      <c r="J91" s="43">
        <v>5</v>
      </c>
      <c r="K91" s="44">
        <v>5</v>
      </c>
      <c r="L91" s="43"/>
    </row>
    <row r="92" spans="1:12" ht="25.5">
      <c r="A92" s="23"/>
      <c r="B92" s="15"/>
      <c r="C92" s="11"/>
      <c r="D92" s="7" t="s">
        <v>27</v>
      </c>
      <c r="E92" s="42" t="s">
        <v>77</v>
      </c>
      <c r="F92" s="43">
        <v>205</v>
      </c>
      <c r="G92" s="43">
        <v>11.01</v>
      </c>
      <c r="H92" s="43">
        <v>10</v>
      </c>
      <c r="I92" s="43">
        <v>14</v>
      </c>
      <c r="J92" s="43">
        <v>169</v>
      </c>
      <c r="K92" s="44">
        <v>31</v>
      </c>
      <c r="L92" s="43"/>
    </row>
    <row r="93" spans="1:12" ht="15">
      <c r="A93" s="23"/>
      <c r="B93" s="15"/>
      <c r="C93" s="11"/>
      <c r="D93" s="7" t="s">
        <v>28</v>
      </c>
      <c r="E93" s="42" t="s">
        <v>71</v>
      </c>
      <c r="F93" s="43">
        <v>150</v>
      </c>
      <c r="G93" s="43">
        <v>4.12</v>
      </c>
      <c r="H93" s="43">
        <v>6.4</v>
      </c>
      <c r="I93" s="43">
        <v>27.4</v>
      </c>
      <c r="J93" s="43">
        <v>184.8</v>
      </c>
      <c r="K93" s="44">
        <v>43</v>
      </c>
      <c r="L93" s="43"/>
    </row>
    <row r="94" spans="1:12" ht="15">
      <c r="A94" s="23"/>
      <c r="B94" s="15"/>
      <c r="C94" s="11"/>
      <c r="D94" s="7" t="s">
        <v>29</v>
      </c>
      <c r="E94" s="42" t="s">
        <v>72</v>
      </c>
      <c r="F94" s="43">
        <v>100</v>
      </c>
      <c r="G94" s="43">
        <v>17</v>
      </c>
      <c r="H94" s="43">
        <v>10.9</v>
      </c>
      <c r="I94" s="43">
        <v>6.8</v>
      </c>
      <c r="J94" s="43">
        <v>196</v>
      </c>
      <c r="K94" s="44">
        <v>120408</v>
      </c>
      <c r="L94" s="43"/>
    </row>
    <row r="95" spans="1:12" ht="15">
      <c r="A95" s="23"/>
      <c r="B95" s="15"/>
      <c r="C95" s="11"/>
      <c r="D95" s="7" t="s">
        <v>30</v>
      </c>
      <c r="E95" s="42" t="s">
        <v>73</v>
      </c>
      <c r="F95" s="43">
        <v>200</v>
      </c>
      <c r="G95" s="43">
        <v>3.8</v>
      </c>
      <c r="H95" s="43">
        <v>3.4</v>
      </c>
      <c r="I95" s="43">
        <v>19.48</v>
      </c>
      <c r="J95" s="43">
        <v>126.86</v>
      </c>
      <c r="K95" s="44">
        <v>160103</v>
      </c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32</v>
      </c>
      <c r="E97" s="42" t="s">
        <v>50</v>
      </c>
      <c r="F97" s="43">
        <v>40</v>
      </c>
      <c r="G97" s="43">
        <v>2.6</v>
      </c>
      <c r="H97" s="43">
        <v>0.5</v>
      </c>
      <c r="I97" s="43">
        <v>13.7</v>
      </c>
      <c r="J97" s="43">
        <v>66</v>
      </c>
      <c r="K97" s="44">
        <v>200103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755</v>
      </c>
      <c r="G100" s="19">
        <f t="shared" ref="G100" si="31">SUM(G91:G99)</f>
        <v>38.83</v>
      </c>
      <c r="H100" s="19">
        <f t="shared" ref="H100" si="32">SUM(H91:H99)</f>
        <v>31.199999999999996</v>
      </c>
      <c r="I100" s="19">
        <f t="shared" ref="I100" si="33">SUM(I91:I99)</f>
        <v>82.28</v>
      </c>
      <c r="J100" s="19">
        <f t="shared" ref="J100:L100" si="34">SUM(J91:J99)</f>
        <v>747.66</v>
      </c>
      <c r="K100" s="25"/>
      <c r="L100" s="19">
        <f t="shared" si="34"/>
        <v>0</v>
      </c>
    </row>
    <row r="101" spans="1:12" ht="15.75" customHeight="1">
      <c r="A101" s="29">
        <f>A83</f>
        <v>1</v>
      </c>
      <c r="B101" s="30">
        <f>B83</f>
        <v>5</v>
      </c>
      <c r="C101" s="55" t="s">
        <v>4</v>
      </c>
      <c r="D101" s="56"/>
      <c r="E101" s="31"/>
      <c r="F101" s="32">
        <f>F90+F100</f>
        <v>1460</v>
      </c>
      <c r="G101" s="32">
        <f t="shared" ref="G101" si="35">G90+G100</f>
        <v>57.06</v>
      </c>
      <c r="H101" s="32">
        <f t="shared" ref="H101" si="36">H90+H100</f>
        <v>41.519999999999996</v>
      </c>
      <c r="I101" s="32">
        <f t="shared" ref="I101" si="37">I90+I100</f>
        <v>179.71</v>
      </c>
      <c r="J101" s="32">
        <f t="shared" ref="J101:L101" si="38">J90+J100</f>
        <v>1306.71</v>
      </c>
      <c r="K101" s="32"/>
      <c r="L101" s="32">
        <f t="shared" si="38"/>
        <v>0</v>
      </c>
    </row>
    <row r="102" spans="1:12" ht="25.5">
      <c r="A102" s="20">
        <v>2</v>
      </c>
      <c r="B102" s="21">
        <v>1</v>
      </c>
      <c r="C102" s="22" t="s">
        <v>20</v>
      </c>
      <c r="D102" s="5" t="s">
        <v>21</v>
      </c>
      <c r="E102" s="39" t="s">
        <v>74</v>
      </c>
      <c r="F102" s="40">
        <v>200</v>
      </c>
      <c r="G102" s="40">
        <v>5.75</v>
      </c>
      <c r="H102" s="40">
        <v>5.21</v>
      </c>
      <c r="I102" s="40">
        <v>18.84</v>
      </c>
      <c r="J102" s="40">
        <v>145.19999999999999</v>
      </c>
      <c r="K102" s="41">
        <v>93</v>
      </c>
      <c r="L102" s="40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 t="s">
        <v>42</v>
      </c>
      <c r="F104" s="43">
        <v>200</v>
      </c>
      <c r="G104" s="43">
        <v>0.02</v>
      </c>
      <c r="H104" s="43">
        <v>0</v>
      </c>
      <c r="I104" s="43">
        <v>19.09</v>
      </c>
      <c r="J104" s="43">
        <v>80</v>
      </c>
      <c r="K104" s="44">
        <v>376</v>
      </c>
      <c r="L104" s="43"/>
    </row>
    <row r="105" spans="1:12" ht="15">
      <c r="A105" s="23"/>
      <c r="B105" s="15"/>
      <c r="C105" s="11"/>
      <c r="D105" s="7" t="s">
        <v>23</v>
      </c>
      <c r="E105" s="42" t="s">
        <v>75</v>
      </c>
      <c r="F105" s="43">
        <v>65</v>
      </c>
      <c r="G105" s="43">
        <v>4</v>
      </c>
      <c r="H105" s="43">
        <v>0.5</v>
      </c>
      <c r="I105" s="43">
        <v>24.4</v>
      </c>
      <c r="J105" s="43">
        <v>121</v>
      </c>
      <c r="K105" s="44">
        <v>200102</v>
      </c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 t="s">
        <v>69</v>
      </c>
      <c r="F107" s="43">
        <v>50</v>
      </c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515</v>
      </c>
      <c r="G109" s="19">
        <f t="shared" ref="G109:J109" si="39">SUM(G102:G108)</f>
        <v>9.77</v>
      </c>
      <c r="H109" s="19">
        <f t="shared" si="39"/>
        <v>5.71</v>
      </c>
      <c r="I109" s="19">
        <f t="shared" si="39"/>
        <v>62.33</v>
      </c>
      <c r="J109" s="19">
        <f t="shared" si="39"/>
        <v>346.2</v>
      </c>
      <c r="K109" s="25"/>
      <c r="L109" s="19">
        <f t="shared" ref="L109" si="40">SUM(L102:L108)</f>
        <v>0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76</v>
      </c>
      <c r="F110" s="43">
        <v>60</v>
      </c>
      <c r="G110" s="43">
        <v>0.2</v>
      </c>
      <c r="H110" s="43">
        <v>0.1</v>
      </c>
      <c r="I110" s="43">
        <v>1.7</v>
      </c>
      <c r="J110" s="43">
        <v>8</v>
      </c>
      <c r="K110" s="44">
        <v>3</v>
      </c>
      <c r="L110" s="43"/>
    </row>
    <row r="111" spans="1:12" ht="25.5">
      <c r="A111" s="23"/>
      <c r="B111" s="15"/>
      <c r="C111" s="11"/>
      <c r="D111" s="7" t="s">
        <v>27</v>
      </c>
      <c r="E111" s="42" t="s">
        <v>46</v>
      </c>
      <c r="F111" s="43">
        <v>205</v>
      </c>
      <c r="G111" s="43">
        <v>4.5999999999999996</v>
      </c>
      <c r="H111" s="43">
        <v>11</v>
      </c>
      <c r="I111" s="43">
        <v>5.8</v>
      </c>
      <c r="J111" s="43">
        <v>121</v>
      </c>
      <c r="K111" s="44">
        <v>29</v>
      </c>
      <c r="L111" s="43"/>
    </row>
    <row r="112" spans="1:12" ht="25.5">
      <c r="A112" s="23"/>
      <c r="B112" s="15"/>
      <c r="C112" s="11"/>
      <c r="D112" s="7" t="s">
        <v>28</v>
      </c>
      <c r="E112" s="42" t="s">
        <v>47</v>
      </c>
      <c r="F112" s="43">
        <v>160</v>
      </c>
      <c r="G112" s="43">
        <v>5.6</v>
      </c>
      <c r="H112" s="43">
        <v>4.51</v>
      </c>
      <c r="I112" s="43">
        <v>16.47</v>
      </c>
      <c r="J112" s="43">
        <v>168.6</v>
      </c>
      <c r="K112" s="44">
        <v>37</v>
      </c>
      <c r="L112" s="43"/>
    </row>
    <row r="113" spans="1:12" ht="15">
      <c r="A113" s="23"/>
      <c r="B113" s="15"/>
      <c r="C113" s="11"/>
      <c r="D113" s="7" t="s">
        <v>29</v>
      </c>
      <c r="E113" s="42" t="s">
        <v>48</v>
      </c>
      <c r="F113" s="43">
        <v>90</v>
      </c>
      <c r="G113" s="43">
        <v>11.78</v>
      </c>
      <c r="H113" s="43">
        <v>11.6</v>
      </c>
      <c r="I113" s="43">
        <v>3.08</v>
      </c>
      <c r="J113" s="43">
        <v>162.38999999999999</v>
      </c>
      <c r="K113" s="44">
        <v>53</v>
      </c>
      <c r="L113" s="43"/>
    </row>
    <row r="114" spans="1:12" ht="15">
      <c r="A114" s="23"/>
      <c r="B114" s="15"/>
      <c r="C114" s="11"/>
      <c r="D114" s="7" t="s">
        <v>30</v>
      </c>
      <c r="E114" s="42" t="s">
        <v>78</v>
      </c>
      <c r="F114" s="43">
        <v>200</v>
      </c>
      <c r="G114" s="43">
        <v>0.8</v>
      </c>
      <c r="H114" s="43">
        <v>0</v>
      </c>
      <c r="I114" s="43">
        <v>23</v>
      </c>
      <c r="J114" s="43">
        <v>94</v>
      </c>
      <c r="K114" s="44">
        <v>132</v>
      </c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32</v>
      </c>
      <c r="E116" s="42" t="s">
        <v>50</v>
      </c>
      <c r="F116" s="43">
        <v>50</v>
      </c>
      <c r="G116" s="43">
        <v>2.6</v>
      </c>
      <c r="H116" s="43">
        <v>0.5</v>
      </c>
      <c r="I116" s="43">
        <v>13.7</v>
      </c>
      <c r="J116" s="43">
        <v>66</v>
      </c>
      <c r="K116" s="44">
        <v>200103</v>
      </c>
      <c r="L116" s="43"/>
    </row>
    <row r="117" spans="1:12" ht="15">
      <c r="A117" s="23"/>
      <c r="B117" s="15"/>
      <c r="C117" s="11"/>
      <c r="D117" s="6"/>
      <c r="E117" s="42" t="s">
        <v>57</v>
      </c>
      <c r="F117" s="43">
        <v>100</v>
      </c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865</v>
      </c>
      <c r="G119" s="19">
        <f t="shared" ref="G119:J119" si="41">SUM(G110:G118)</f>
        <v>25.580000000000002</v>
      </c>
      <c r="H119" s="19">
        <f t="shared" si="41"/>
        <v>27.71</v>
      </c>
      <c r="I119" s="19">
        <f t="shared" si="41"/>
        <v>63.75</v>
      </c>
      <c r="J119" s="19">
        <f t="shared" si="41"/>
        <v>619.99</v>
      </c>
      <c r="K119" s="25"/>
      <c r="L119" s="19">
        <f t="shared" ref="L119" si="42">SUM(L110:L118)</f>
        <v>0</v>
      </c>
    </row>
    <row r="120" spans="1:12" ht="15">
      <c r="A120" s="29">
        <f>A102</f>
        <v>2</v>
      </c>
      <c r="B120" s="30">
        <f>B102</f>
        <v>1</v>
      </c>
      <c r="C120" s="55" t="s">
        <v>4</v>
      </c>
      <c r="D120" s="56"/>
      <c r="E120" s="31"/>
      <c r="F120" s="32">
        <f>F109+F119</f>
        <v>1380</v>
      </c>
      <c r="G120" s="32">
        <f t="shared" ref="G120" si="43">G109+G119</f>
        <v>35.35</v>
      </c>
      <c r="H120" s="32">
        <f t="shared" ref="H120" si="44">H109+H119</f>
        <v>33.42</v>
      </c>
      <c r="I120" s="32">
        <f t="shared" ref="I120" si="45">I109+I119</f>
        <v>126.08</v>
      </c>
      <c r="J120" s="32">
        <f t="shared" ref="J120:L120" si="46">J109+J119</f>
        <v>966.19</v>
      </c>
      <c r="K120" s="32"/>
      <c r="L120" s="32">
        <f t="shared" si="46"/>
        <v>0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6"/>
      <c r="E122" s="42" t="s">
        <v>79</v>
      </c>
      <c r="F122" s="43">
        <v>125</v>
      </c>
      <c r="G122" s="43">
        <v>3</v>
      </c>
      <c r="H122" s="43">
        <v>2.5</v>
      </c>
      <c r="I122" s="43">
        <v>15.5</v>
      </c>
      <c r="J122" s="43">
        <v>96.5</v>
      </c>
      <c r="K122" s="44">
        <v>129</v>
      </c>
      <c r="L122" s="43"/>
    </row>
    <row r="123" spans="1:12" ht="15">
      <c r="A123" s="14"/>
      <c r="B123" s="15"/>
      <c r="C123" s="11"/>
      <c r="D123" s="7" t="s">
        <v>22</v>
      </c>
      <c r="E123" s="42" t="s">
        <v>42</v>
      </c>
      <c r="F123" s="43">
        <v>200</v>
      </c>
      <c r="G123" s="43">
        <v>0.02</v>
      </c>
      <c r="H123" s="43">
        <v>0</v>
      </c>
      <c r="I123" s="43">
        <v>19.09</v>
      </c>
      <c r="J123" s="43">
        <v>80</v>
      </c>
      <c r="K123" s="44">
        <v>376</v>
      </c>
      <c r="L123" s="43"/>
    </row>
    <row r="124" spans="1:12" ht="15">
      <c r="A124" s="14"/>
      <c r="B124" s="15"/>
      <c r="C124" s="11"/>
      <c r="D124" s="7" t="s">
        <v>23</v>
      </c>
      <c r="E124" s="42" t="s">
        <v>59</v>
      </c>
      <c r="F124" s="43">
        <v>80</v>
      </c>
      <c r="G124" s="43">
        <v>10.8</v>
      </c>
      <c r="H124" s="43">
        <v>9.1999999999999993</v>
      </c>
      <c r="I124" s="43">
        <v>20.399999999999999</v>
      </c>
      <c r="J124" s="43">
        <v>211</v>
      </c>
      <c r="K124" s="44">
        <v>154</v>
      </c>
      <c r="L124" s="43"/>
    </row>
    <row r="125" spans="1:12" ht="15">
      <c r="A125" s="14"/>
      <c r="B125" s="15"/>
      <c r="C125" s="11"/>
      <c r="D125" s="7" t="s">
        <v>24</v>
      </c>
      <c r="E125" s="42" t="s">
        <v>63</v>
      </c>
      <c r="F125" s="43">
        <v>100</v>
      </c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505</v>
      </c>
      <c r="G128" s="19">
        <f t="shared" ref="G128:J128" si="47">SUM(G121:G127)</f>
        <v>13.82</v>
      </c>
      <c r="H128" s="19">
        <f t="shared" si="47"/>
        <v>11.7</v>
      </c>
      <c r="I128" s="19">
        <f t="shared" si="47"/>
        <v>54.99</v>
      </c>
      <c r="J128" s="19">
        <f t="shared" si="47"/>
        <v>387.5</v>
      </c>
      <c r="K128" s="25"/>
      <c r="L128" s="19">
        <f t="shared" ref="L128" si="48">SUM(L121:L127)</f>
        <v>0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25.5">
      <c r="A130" s="14"/>
      <c r="B130" s="15"/>
      <c r="C130" s="11"/>
      <c r="D130" s="7" t="s">
        <v>27</v>
      </c>
      <c r="E130" s="42" t="s">
        <v>70</v>
      </c>
      <c r="F130" s="43">
        <v>200</v>
      </c>
      <c r="G130" s="43">
        <v>12.5</v>
      </c>
      <c r="H130" s="43">
        <v>18</v>
      </c>
      <c r="I130" s="43">
        <v>20.399999999999999</v>
      </c>
      <c r="J130" s="43">
        <v>294</v>
      </c>
      <c r="K130" s="44">
        <v>776</v>
      </c>
      <c r="L130" s="43"/>
    </row>
    <row r="131" spans="1:12" ht="15">
      <c r="A131" s="14">
        <v>4</v>
      </c>
      <c r="B131" s="15">
        <v>2</v>
      </c>
      <c r="C131" s="11"/>
      <c r="D131" s="7" t="s">
        <v>28</v>
      </c>
      <c r="E131" s="42" t="s">
        <v>88</v>
      </c>
      <c r="F131" s="43">
        <v>150</v>
      </c>
      <c r="G131" s="43">
        <v>12</v>
      </c>
      <c r="H131" s="43">
        <v>4</v>
      </c>
      <c r="I131" s="43">
        <v>62</v>
      </c>
      <c r="J131" s="43">
        <v>326</v>
      </c>
      <c r="K131" s="44">
        <v>70</v>
      </c>
      <c r="L131" s="43"/>
    </row>
    <row r="132" spans="1:12" ht="15">
      <c r="A132" s="14">
        <v>4</v>
      </c>
      <c r="B132" s="15">
        <v>2</v>
      </c>
      <c r="C132" s="11"/>
      <c r="D132" s="7" t="s">
        <v>29</v>
      </c>
      <c r="E132" s="42" t="s">
        <v>89</v>
      </c>
      <c r="F132" s="43">
        <v>70</v>
      </c>
      <c r="G132" s="43">
        <v>7.7</v>
      </c>
      <c r="H132" s="43">
        <v>16.8</v>
      </c>
      <c r="I132" s="43">
        <v>1.4</v>
      </c>
      <c r="J132" s="43">
        <v>186</v>
      </c>
      <c r="K132" s="44">
        <v>24</v>
      </c>
      <c r="L132" s="43"/>
    </row>
    <row r="133" spans="1:12" ht="15">
      <c r="A133" s="14" t="s">
        <v>93</v>
      </c>
      <c r="B133" s="15"/>
      <c r="C133" s="11"/>
      <c r="D133" s="51" t="s">
        <v>28</v>
      </c>
      <c r="E133" s="42" t="s">
        <v>80</v>
      </c>
      <c r="F133" s="43">
        <v>180</v>
      </c>
      <c r="G133" s="43">
        <v>27.9</v>
      </c>
      <c r="H133" s="43">
        <v>5.4</v>
      </c>
      <c r="I133" s="43">
        <v>27.3</v>
      </c>
      <c r="J133" s="43">
        <v>274</v>
      </c>
      <c r="K133" s="44">
        <v>57</v>
      </c>
      <c r="L133" s="43"/>
    </row>
    <row r="134" spans="1:12" ht="15">
      <c r="A134" s="14"/>
      <c r="B134" s="15"/>
      <c r="C134" s="11"/>
      <c r="D134" s="7" t="s">
        <v>30</v>
      </c>
      <c r="E134" s="42" t="s">
        <v>49</v>
      </c>
      <c r="F134" s="43">
        <v>200</v>
      </c>
      <c r="G134" s="43">
        <v>0.13</v>
      </c>
      <c r="H134" s="43">
        <v>0.02</v>
      </c>
      <c r="I134" s="43">
        <v>15.2</v>
      </c>
      <c r="J134" s="43">
        <v>62</v>
      </c>
      <c r="K134" s="44">
        <v>377</v>
      </c>
      <c r="L134" s="43"/>
    </row>
    <row r="135" spans="1:12" ht="1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32</v>
      </c>
      <c r="E136" s="42" t="s">
        <v>50</v>
      </c>
      <c r="F136" s="43">
        <v>40</v>
      </c>
      <c r="G136" s="43">
        <v>2.6</v>
      </c>
      <c r="H136" s="43">
        <v>0.5</v>
      </c>
      <c r="I136" s="43">
        <v>13.7</v>
      </c>
      <c r="J136" s="43">
        <v>66</v>
      </c>
      <c r="K136" s="44">
        <v>200103</v>
      </c>
      <c r="L136" s="43"/>
    </row>
    <row r="137" spans="1:12" ht="15">
      <c r="A137" s="14"/>
      <c r="B137" s="15"/>
      <c r="C137" s="11"/>
      <c r="D137" s="6"/>
      <c r="E137" s="42" t="s">
        <v>53</v>
      </c>
      <c r="F137" s="43">
        <v>80</v>
      </c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25.5">
      <c r="A139" s="16"/>
      <c r="B139" s="17"/>
      <c r="C139" s="8"/>
      <c r="D139" s="18" t="s">
        <v>33</v>
      </c>
      <c r="E139" s="9"/>
      <c r="F139" s="19" t="s">
        <v>105</v>
      </c>
      <c r="G139" s="19" t="s">
        <v>117</v>
      </c>
      <c r="H139" s="19" t="s">
        <v>119</v>
      </c>
      <c r="I139" s="19" t="s">
        <v>121</v>
      </c>
      <c r="J139" s="19" t="s">
        <v>123</v>
      </c>
      <c r="K139" s="25"/>
      <c r="L139" s="19">
        <f t="shared" ref="L139" si="49">SUM(L129:L138)</f>
        <v>0</v>
      </c>
    </row>
    <row r="140" spans="1:12" ht="25.5">
      <c r="A140" s="33">
        <f>A121</f>
        <v>2</v>
      </c>
      <c r="B140" s="33">
        <f>B121</f>
        <v>2</v>
      </c>
      <c r="C140" s="55" t="s">
        <v>4</v>
      </c>
      <c r="D140" s="56"/>
      <c r="E140" s="31"/>
      <c r="F140" s="32" t="s">
        <v>106</v>
      </c>
      <c r="G140" s="32" t="s">
        <v>118</v>
      </c>
      <c r="H140" s="32" t="s">
        <v>120</v>
      </c>
      <c r="I140" s="32" t="s">
        <v>122</v>
      </c>
      <c r="J140" s="32" t="s">
        <v>124</v>
      </c>
      <c r="K140" s="32"/>
      <c r="L140" s="32">
        <f>L128+L139</f>
        <v>0</v>
      </c>
    </row>
    <row r="141" spans="1:12" ht="25.5">
      <c r="A141" s="20">
        <v>2</v>
      </c>
      <c r="B141" s="21">
        <v>3</v>
      </c>
      <c r="C141" s="22" t="s">
        <v>20</v>
      </c>
      <c r="D141" s="5" t="s">
        <v>21</v>
      </c>
      <c r="E141" s="39" t="s">
        <v>81</v>
      </c>
      <c r="F141" s="40">
        <v>200</v>
      </c>
      <c r="G141" s="40">
        <v>5</v>
      </c>
      <c r="H141" s="40">
        <v>6.2</v>
      </c>
      <c r="I141" s="40">
        <v>32</v>
      </c>
      <c r="J141" s="40">
        <v>194</v>
      </c>
      <c r="K141" s="41">
        <v>184</v>
      </c>
      <c r="L141" s="40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22</v>
      </c>
      <c r="E143" s="42" t="s">
        <v>42</v>
      </c>
      <c r="F143" s="43">
        <v>200</v>
      </c>
      <c r="G143" s="43">
        <v>0.02</v>
      </c>
      <c r="H143" s="43">
        <v>0</v>
      </c>
      <c r="I143" s="43">
        <v>19.09</v>
      </c>
      <c r="J143" s="43">
        <v>80</v>
      </c>
      <c r="K143" s="44">
        <v>376</v>
      </c>
      <c r="L143" s="43"/>
    </row>
    <row r="144" spans="1:12" ht="15.75" customHeight="1">
      <c r="A144" s="23"/>
      <c r="B144" s="15"/>
      <c r="C144" s="11"/>
      <c r="D144" s="7" t="s">
        <v>23</v>
      </c>
      <c r="E144" s="42" t="s">
        <v>75</v>
      </c>
      <c r="F144" s="43">
        <v>65</v>
      </c>
      <c r="G144" s="43">
        <v>4</v>
      </c>
      <c r="H144" s="43">
        <v>0.5</v>
      </c>
      <c r="I144" s="43">
        <v>24.4</v>
      </c>
      <c r="J144" s="43">
        <v>121</v>
      </c>
      <c r="K144" s="44">
        <v>200102</v>
      </c>
      <c r="L144" s="43"/>
    </row>
    <row r="145" spans="1:12" ht="1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 t="s">
        <v>69</v>
      </c>
      <c r="F146" s="43">
        <v>50</v>
      </c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515</v>
      </c>
      <c r="G148" s="19">
        <f t="shared" ref="G148:J148" si="50">SUM(G141:G147)</f>
        <v>9.02</v>
      </c>
      <c r="H148" s="19">
        <f t="shared" si="50"/>
        <v>6.7</v>
      </c>
      <c r="I148" s="19">
        <f t="shared" si="50"/>
        <v>75.490000000000009</v>
      </c>
      <c r="J148" s="19">
        <f t="shared" si="50"/>
        <v>395</v>
      </c>
      <c r="K148" s="25"/>
      <c r="L148" s="19">
        <f t="shared" ref="L148" si="51">SUM(L141:L147)</f>
        <v>0</v>
      </c>
    </row>
    <row r="149" spans="1:12" ht="1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82</v>
      </c>
      <c r="F149" s="43">
        <v>60</v>
      </c>
      <c r="G149" s="43">
        <v>0.3</v>
      </c>
      <c r="H149" s="43">
        <v>0</v>
      </c>
      <c r="I149" s="43">
        <v>0.9</v>
      </c>
      <c r="J149" s="43">
        <v>5</v>
      </c>
      <c r="K149" s="44">
        <v>5</v>
      </c>
      <c r="L149" s="43"/>
    </row>
    <row r="150" spans="1:12" ht="25.5">
      <c r="A150" s="23"/>
      <c r="B150" s="15"/>
      <c r="C150" s="11"/>
      <c r="D150" s="7" t="s">
        <v>27</v>
      </c>
      <c r="E150" s="42" t="s">
        <v>83</v>
      </c>
      <c r="F150" s="43">
        <v>205</v>
      </c>
      <c r="G150" s="43">
        <v>2</v>
      </c>
      <c r="H150" s="43">
        <v>5.09</v>
      </c>
      <c r="I150" s="43">
        <v>11.98</v>
      </c>
      <c r="J150" s="43">
        <v>107.3</v>
      </c>
      <c r="K150" s="44">
        <v>30</v>
      </c>
      <c r="L150" s="43"/>
    </row>
    <row r="151" spans="1:12" ht="15">
      <c r="A151" s="23"/>
      <c r="B151" s="15"/>
      <c r="C151" s="11"/>
      <c r="D151" s="7" t="s">
        <v>28</v>
      </c>
      <c r="E151" s="42" t="s">
        <v>71</v>
      </c>
      <c r="F151" s="43">
        <v>150</v>
      </c>
      <c r="G151" s="43">
        <v>4.12</v>
      </c>
      <c r="H151" s="43">
        <v>6.4</v>
      </c>
      <c r="I151" s="43">
        <v>27.4</v>
      </c>
      <c r="J151" s="43">
        <v>184.8</v>
      </c>
      <c r="K151" s="44">
        <v>43</v>
      </c>
      <c r="L151" s="43"/>
    </row>
    <row r="152" spans="1:12" ht="15">
      <c r="A152" s="23"/>
      <c r="B152" s="15"/>
      <c r="C152" s="11"/>
      <c r="D152" s="7" t="s">
        <v>29</v>
      </c>
      <c r="E152" s="42" t="s">
        <v>84</v>
      </c>
      <c r="F152" s="43">
        <v>100</v>
      </c>
      <c r="G152" s="43">
        <v>12.44</v>
      </c>
      <c r="H152" s="43">
        <v>9.24</v>
      </c>
      <c r="I152" s="43">
        <v>12.56</v>
      </c>
      <c r="J152" s="43">
        <v>183</v>
      </c>
      <c r="K152" s="44">
        <v>120535</v>
      </c>
      <c r="L152" s="43"/>
    </row>
    <row r="153" spans="1:12" ht="15">
      <c r="A153" s="23"/>
      <c r="B153" s="15"/>
      <c r="C153" s="11"/>
      <c r="D153" s="7" t="s">
        <v>30</v>
      </c>
      <c r="E153" s="42" t="s">
        <v>85</v>
      </c>
      <c r="F153" s="43">
        <v>200</v>
      </c>
      <c r="G153" s="43">
        <v>0.31</v>
      </c>
      <c r="H153" s="43">
        <v>0</v>
      </c>
      <c r="I153" s="43">
        <v>39.4</v>
      </c>
      <c r="J153" s="43">
        <v>160</v>
      </c>
      <c r="K153" s="44">
        <v>332</v>
      </c>
      <c r="L153" s="43"/>
    </row>
    <row r="154" spans="1:12" ht="1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32</v>
      </c>
      <c r="E155" s="42" t="s">
        <v>50</v>
      </c>
      <c r="F155" s="43">
        <v>50</v>
      </c>
      <c r="G155" s="43">
        <v>2.6</v>
      </c>
      <c r="H155" s="43">
        <v>0.5</v>
      </c>
      <c r="I155" s="43">
        <v>13.7</v>
      </c>
      <c r="J155" s="43">
        <v>66</v>
      </c>
      <c r="K155" s="44">
        <v>200103</v>
      </c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765</v>
      </c>
      <c r="G158" s="19">
        <f t="shared" ref="G158:J158" si="52">SUM(G149:G157)</f>
        <v>21.77</v>
      </c>
      <c r="H158" s="19">
        <f t="shared" si="52"/>
        <v>21.23</v>
      </c>
      <c r="I158" s="19">
        <f t="shared" si="52"/>
        <v>105.94000000000001</v>
      </c>
      <c r="J158" s="19">
        <f t="shared" si="52"/>
        <v>706.1</v>
      </c>
      <c r="K158" s="25"/>
      <c r="L158" s="19">
        <f t="shared" ref="L158" si="53">SUM(L149:L157)</f>
        <v>0</v>
      </c>
    </row>
    <row r="159" spans="1:12" ht="15">
      <c r="A159" s="29">
        <f>A141</f>
        <v>2</v>
      </c>
      <c r="B159" s="30">
        <f>B141</f>
        <v>3</v>
      </c>
      <c r="C159" s="55" t="s">
        <v>4</v>
      </c>
      <c r="D159" s="56"/>
      <c r="E159" s="31"/>
      <c r="F159" s="32">
        <f>F148+F158</f>
        <v>1280</v>
      </c>
      <c r="G159" s="32">
        <f t="shared" ref="G159" si="54">G148+G158</f>
        <v>30.79</v>
      </c>
      <c r="H159" s="32">
        <f t="shared" ref="H159" si="55">H148+H158</f>
        <v>27.93</v>
      </c>
      <c r="I159" s="32">
        <f t="shared" ref="I159" si="56">I148+I158</f>
        <v>181.43</v>
      </c>
      <c r="J159" s="32">
        <f t="shared" ref="J159:L159" si="57">J148+J158</f>
        <v>1101.0999999999999</v>
      </c>
      <c r="K159" s="32"/>
      <c r="L159" s="32">
        <f t="shared" si="57"/>
        <v>0</v>
      </c>
    </row>
    <row r="160" spans="1:12" ht="25.5">
      <c r="A160" s="20">
        <v>2</v>
      </c>
      <c r="B160" s="21">
        <v>4</v>
      </c>
      <c r="C160" s="22" t="s">
        <v>20</v>
      </c>
      <c r="D160" s="5" t="s">
        <v>21</v>
      </c>
      <c r="E160" s="39" t="s">
        <v>86</v>
      </c>
      <c r="F160" s="40">
        <v>220</v>
      </c>
      <c r="G160" s="40">
        <v>6.76</v>
      </c>
      <c r="H160" s="40">
        <v>10.42</v>
      </c>
      <c r="I160" s="40">
        <v>25.96</v>
      </c>
      <c r="J160" s="40">
        <v>224.94</v>
      </c>
      <c r="K160" s="41">
        <v>61</v>
      </c>
      <c r="L160" s="40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 t="s">
        <v>42</v>
      </c>
      <c r="F162" s="43">
        <v>200</v>
      </c>
      <c r="G162" s="43">
        <v>0.02</v>
      </c>
      <c r="H162" s="43">
        <v>0</v>
      </c>
      <c r="I162" s="43">
        <v>19.09</v>
      </c>
      <c r="J162" s="43">
        <v>80</v>
      </c>
      <c r="K162" s="44">
        <v>376</v>
      </c>
      <c r="L162" s="43"/>
    </row>
    <row r="163" spans="1:12" ht="15">
      <c r="A163" s="23"/>
      <c r="B163" s="15"/>
      <c r="C163" s="11"/>
      <c r="D163" s="7" t="s">
        <v>23</v>
      </c>
      <c r="E163" s="42" t="s">
        <v>75</v>
      </c>
      <c r="F163" s="43">
        <v>65</v>
      </c>
      <c r="G163" s="43">
        <v>4</v>
      </c>
      <c r="H163" s="43">
        <v>0.5</v>
      </c>
      <c r="I163" s="43">
        <v>24.4</v>
      </c>
      <c r="J163" s="43">
        <v>121</v>
      </c>
      <c r="K163" s="44">
        <v>200102</v>
      </c>
      <c r="L163" s="43"/>
    </row>
    <row r="164" spans="1:12" ht="1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SUM(F160:F166)</f>
        <v>485</v>
      </c>
      <c r="G167" s="19">
        <f t="shared" ref="G167:J167" si="58">SUM(G160:G166)</f>
        <v>10.78</v>
      </c>
      <c r="H167" s="19">
        <f t="shared" si="58"/>
        <v>10.92</v>
      </c>
      <c r="I167" s="19">
        <f t="shared" si="58"/>
        <v>69.449999999999989</v>
      </c>
      <c r="J167" s="19">
        <f t="shared" si="58"/>
        <v>425.94</v>
      </c>
      <c r="K167" s="25"/>
      <c r="L167" s="19">
        <f t="shared" ref="L167" si="59">SUM(L160:L166)</f>
        <v>0</v>
      </c>
    </row>
    <row r="168" spans="1:12" ht="1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76</v>
      </c>
      <c r="F168" s="43">
        <v>60</v>
      </c>
      <c r="G168" s="43">
        <v>0.2</v>
      </c>
      <c r="H168" s="43">
        <v>0.1</v>
      </c>
      <c r="I168" s="43">
        <v>1.7</v>
      </c>
      <c r="J168" s="43">
        <v>8</v>
      </c>
      <c r="K168" s="44">
        <v>3</v>
      </c>
      <c r="L168" s="43"/>
    </row>
    <row r="169" spans="1:12" ht="15">
      <c r="A169" s="23"/>
      <c r="B169" s="15"/>
      <c r="C169" s="11"/>
      <c r="D169" s="7" t="s">
        <v>27</v>
      </c>
      <c r="E169" s="42" t="s">
        <v>87</v>
      </c>
      <c r="F169" s="43">
        <v>200</v>
      </c>
      <c r="G169" s="43">
        <v>8.6</v>
      </c>
      <c r="H169" s="43">
        <v>5.8</v>
      </c>
      <c r="I169" s="43">
        <v>19.8</v>
      </c>
      <c r="J169" s="43">
        <v>163</v>
      </c>
      <c r="K169" s="44">
        <v>156</v>
      </c>
      <c r="L169" s="43"/>
    </row>
    <row r="170" spans="1:12" ht="15">
      <c r="A170" s="23"/>
      <c r="B170" s="15"/>
      <c r="C170" s="11"/>
      <c r="D170" s="7" t="s">
        <v>28</v>
      </c>
      <c r="E170" s="42" t="s">
        <v>95</v>
      </c>
      <c r="F170" s="43">
        <v>150</v>
      </c>
      <c r="G170" s="43">
        <v>13</v>
      </c>
      <c r="H170" s="43">
        <v>9</v>
      </c>
      <c r="I170" s="43">
        <v>35</v>
      </c>
      <c r="J170" s="43">
        <v>274</v>
      </c>
      <c r="K170" s="44">
        <v>204</v>
      </c>
      <c r="L170" s="43"/>
    </row>
    <row r="171" spans="1:12" ht="15">
      <c r="A171" s="23"/>
      <c r="B171" s="15"/>
      <c r="C171" s="11"/>
      <c r="D171" s="7" t="s">
        <v>29</v>
      </c>
      <c r="E171" s="42" t="s">
        <v>96</v>
      </c>
      <c r="F171" s="43">
        <v>30</v>
      </c>
      <c r="G171" s="43">
        <v>8</v>
      </c>
      <c r="H171" s="43">
        <v>7</v>
      </c>
      <c r="I171" s="43">
        <v>0</v>
      </c>
      <c r="J171" s="43">
        <v>103</v>
      </c>
      <c r="K171" s="44" t="s">
        <v>93</v>
      </c>
      <c r="L171" s="43"/>
    </row>
    <row r="172" spans="1:12" ht="15">
      <c r="A172" s="23">
        <v>4</v>
      </c>
      <c r="B172" s="15">
        <v>4</v>
      </c>
      <c r="C172" s="11"/>
      <c r="D172" s="51" t="s">
        <v>28</v>
      </c>
      <c r="E172" s="42" t="s">
        <v>140</v>
      </c>
      <c r="F172" s="43">
        <v>180</v>
      </c>
      <c r="G172" s="43">
        <v>12.71</v>
      </c>
      <c r="H172" s="43">
        <v>7.85</v>
      </c>
      <c r="I172" s="43">
        <v>26.8</v>
      </c>
      <c r="J172" s="43">
        <v>229</v>
      </c>
      <c r="K172" s="44">
        <v>291</v>
      </c>
      <c r="L172" s="43"/>
    </row>
    <row r="173" spans="1:12" ht="15">
      <c r="A173" s="23"/>
      <c r="B173" s="15"/>
      <c r="C173" s="11"/>
      <c r="D173" s="7" t="s">
        <v>30</v>
      </c>
      <c r="E173" s="42" t="s">
        <v>62</v>
      </c>
      <c r="F173" s="43">
        <v>200</v>
      </c>
      <c r="G173" s="43">
        <v>1.6</v>
      </c>
      <c r="H173" s="43">
        <v>0</v>
      </c>
      <c r="I173" s="43">
        <v>48.3</v>
      </c>
      <c r="J173" s="43">
        <v>200</v>
      </c>
      <c r="K173" s="44">
        <v>102</v>
      </c>
      <c r="L173" s="43"/>
    </row>
    <row r="174" spans="1:12" ht="1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32</v>
      </c>
      <c r="E175" s="42" t="s">
        <v>50</v>
      </c>
      <c r="F175" s="43">
        <v>40</v>
      </c>
      <c r="G175" s="43">
        <v>2.6</v>
      </c>
      <c r="H175" s="43">
        <v>0.5</v>
      </c>
      <c r="I175" s="43">
        <v>13.7</v>
      </c>
      <c r="J175" s="43">
        <v>66</v>
      </c>
      <c r="K175" s="44">
        <v>200103</v>
      </c>
      <c r="L175" s="43"/>
    </row>
    <row r="176" spans="1:12" ht="15">
      <c r="A176" s="23"/>
      <c r="B176" s="15"/>
      <c r="C176" s="11"/>
      <c r="D176" s="6"/>
      <c r="E176" s="42" t="s">
        <v>93</v>
      </c>
      <c r="F176" s="43" t="s">
        <v>93</v>
      </c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4"/>
      <c r="B178" s="17"/>
      <c r="C178" s="8"/>
      <c r="D178" s="18" t="s">
        <v>33</v>
      </c>
      <c r="E178" s="9"/>
      <c r="F178" s="19" t="s">
        <v>107</v>
      </c>
      <c r="G178" s="19" t="s">
        <v>109</v>
      </c>
      <c r="H178" s="19" t="s">
        <v>111</v>
      </c>
      <c r="I178" s="19" t="s">
        <v>113</v>
      </c>
      <c r="J178" s="19" t="s">
        <v>115</v>
      </c>
      <c r="K178" s="25"/>
      <c r="L178" s="19">
        <f>SUM(L168:L177)</f>
        <v>0</v>
      </c>
    </row>
    <row r="179" spans="1:12" ht="25.5">
      <c r="A179" s="29">
        <f>A160</f>
        <v>2</v>
      </c>
      <c r="B179" s="30">
        <f>B160</f>
        <v>4</v>
      </c>
      <c r="C179" s="55" t="s">
        <v>4</v>
      </c>
      <c r="D179" s="56"/>
      <c r="E179" s="31"/>
      <c r="F179" s="32" t="s">
        <v>108</v>
      </c>
      <c r="G179" s="32" t="s">
        <v>110</v>
      </c>
      <c r="H179" s="32" t="s">
        <v>112</v>
      </c>
      <c r="I179" s="32" t="s">
        <v>114</v>
      </c>
      <c r="J179" s="32" t="s">
        <v>116</v>
      </c>
      <c r="K179" s="32"/>
      <c r="L179" s="32">
        <f>L167+L178</f>
        <v>0</v>
      </c>
    </row>
    <row r="180" spans="1:12" ht="25.5">
      <c r="A180" s="20">
        <v>2</v>
      </c>
      <c r="B180" s="21">
        <v>5</v>
      </c>
      <c r="C180" s="22" t="s">
        <v>20</v>
      </c>
      <c r="D180" s="5" t="s">
        <v>21</v>
      </c>
      <c r="E180" s="39" t="s">
        <v>90</v>
      </c>
      <c r="F180" s="40">
        <v>205</v>
      </c>
      <c r="G180" s="40"/>
      <c r="H180" s="40">
        <v>7.96</v>
      </c>
      <c r="I180" s="40">
        <v>34.159999999999997</v>
      </c>
      <c r="J180" s="40">
        <v>238.02</v>
      </c>
      <c r="K180" s="41">
        <v>120205</v>
      </c>
      <c r="L180" s="40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22</v>
      </c>
      <c r="E182" s="42" t="s">
        <v>42</v>
      </c>
      <c r="F182" s="43">
        <v>200</v>
      </c>
      <c r="G182" s="43">
        <v>0.02</v>
      </c>
      <c r="H182" s="43">
        <v>0</v>
      </c>
      <c r="I182" s="43">
        <v>19.09</v>
      </c>
      <c r="J182" s="43">
        <v>80</v>
      </c>
      <c r="K182" s="44">
        <v>376</v>
      </c>
      <c r="L182" s="43"/>
    </row>
    <row r="183" spans="1:12" ht="15">
      <c r="A183" s="23"/>
      <c r="B183" s="15"/>
      <c r="C183" s="11"/>
      <c r="D183" s="7" t="s">
        <v>23</v>
      </c>
      <c r="E183" s="42" t="s">
        <v>52</v>
      </c>
      <c r="F183" s="43">
        <v>50</v>
      </c>
      <c r="G183" s="43">
        <v>4</v>
      </c>
      <c r="H183" s="43">
        <v>0.5</v>
      </c>
      <c r="I183" s="43">
        <v>24.4</v>
      </c>
      <c r="J183" s="43">
        <v>121</v>
      </c>
      <c r="K183" s="44">
        <v>200102</v>
      </c>
      <c r="L183" s="43"/>
    </row>
    <row r="184" spans="1:12" ht="15">
      <c r="A184" s="23"/>
      <c r="B184" s="15"/>
      <c r="C184" s="11"/>
      <c r="D184" s="7" t="s">
        <v>24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 t="s">
        <v>69</v>
      </c>
      <c r="F185" s="43">
        <v>50</v>
      </c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>
      <c r="A187" s="24"/>
      <c r="B187" s="17"/>
      <c r="C187" s="8"/>
      <c r="D187" s="18" t="s">
        <v>33</v>
      </c>
      <c r="E187" s="9"/>
      <c r="F187" s="19">
        <f>SUM(F180:F186)</f>
        <v>505</v>
      </c>
      <c r="G187" s="19">
        <f t="shared" ref="G187:J187" si="60">SUM(G180:G186)</f>
        <v>4.0199999999999996</v>
      </c>
      <c r="H187" s="19">
        <f t="shared" si="60"/>
        <v>8.4600000000000009</v>
      </c>
      <c r="I187" s="19">
        <f t="shared" si="60"/>
        <v>77.650000000000006</v>
      </c>
      <c r="J187" s="19">
        <f t="shared" si="60"/>
        <v>439.02</v>
      </c>
      <c r="K187" s="25"/>
      <c r="L187" s="19">
        <f t="shared" ref="L187" si="61">SUM(L180:L186)</f>
        <v>0</v>
      </c>
    </row>
    <row r="188" spans="1:12" ht="1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25.5">
      <c r="A189" s="23"/>
      <c r="B189" s="15"/>
      <c r="C189" s="11"/>
      <c r="D189" s="7" t="s">
        <v>27</v>
      </c>
      <c r="E189" s="42" t="s">
        <v>77</v>
      </c>
      <c r="F189" s="43">
        <v>205</v>
      </c>
      <c r="G189" s="43">
        <v>11.01</v>
      </c>
      <c r="H189" s="43">
        <v>10</v>
      </c>
      <c r="I189" s="43">
        <v>14</v>
      </c>
      <c r="J189" s="43">
        <v>169</v>
      </c>
      <c r="K189" s="44">
        <v>31</v>
      </c>
      <c r="L189" s="43"/>
    </row>
    <row r="190" spans="1:12" ht="15">
      <c r="A190" s="23"/>
      <c r="B190" s="15"/>
      <c r="C190" s="11"/>
      <c r="D190" s="7" t="s">
        <v>28</v>
      </c>
      <c r="E190" s="42" t="s">
        <v>91</v>
      </c>
      <c r="F190" s="43">
        <v>150</v>
      </c>
      <c r="G190" s="43">
        <v>10.58</v>
      </c>
      <c r="H190" s="43">
        <v>16.920000000000002</v>
      </c>
      <c r="I190" s="43">
        <v>57.12</v>
      </c>
      <c r="J190" s="43">
        <v>422.31</v>
      </c>
      <c r="K190" s="44">
        <v>107</v>
      </c>
      <c r="L190" s="43"/>
    </row>
    <row r="191" spans="1:12" ht="15">
      <c r="A191" s="23"/>
      <c r="B191" s="15"/>
      <c r="C191" s="11"/>
      <c r="D191" s="7" t="s">
        <v>29</v>
      </c>
      <c r="E191" s="42" t="s">
        <v>92</v>
      </c>
      <c r="F191" s="43">
        <v>30</v>
      </c>
      <c r="G191" s="43">
        <v>0.1</v>
      </c>
      <c r="H191" s="43">
        <v>0</v>
      </c>
      <c r="I191" s="43">
        <v>12</v>
      </c>
      <c r="J191" s="43">
        <v>57</v>
      </c>
      <c r="K191" s="44"/>
      <c r="L191" s="43"/>
    </row>
    <row r="192" spans="1:12" ht="15">
      <c r="A192" s="23"/>
      <c r="B192" s="15"/>
      <c r="C192" s="11"/>
      <c r="D192" s="7" t="s">
        <v>30</v>
      </c>
      <c r="E192" s="42" t="s">
        <v>49</v>
      </c>
      <c r="F192" s="43">
        <v>202</v>
      </c>
      <c r="G192" s="43">
        <v>0.13</v>
      </c>
      <c r="H192" s="43">
        <v>0.02</v>
      </c>
      <c r="I192" s="43">
        <v>15.2</v>
      </c>
      <c r="J192" s="43">
        <v>62</v>
      </c>
      <c r="K192" s="44">
        <v>377</v>
      </c>
      <c r="L192" s="43"/>
    </row>
    <row r="193" spans="1:12" ht="1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32</v>
      </c>
      <c r="E194" s="42" t="s">
        <v>50</v>
      </c>
      <c r="F194" s="43">
        <v>40</v>
      </c>
      <c r="G194" s="43">
        <v>2.6</v>
      </c>
      <c r="H194" s="43">
        <v>0.5</v>
      </c>
      <c r="I194" s="43">
        <v>13.7</v>
      </c>
      <c r="J194" s="43">
        <v>66</v>
      </c>
      <c r="K194" s="44">
        <v>200103</v>
      </c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4"/>
      <c r="B197" s="17"/>
      <c r="C197" s="8"/>
      <c r="D197" s="18" t="s">
        <v>33</v>
      </c>
      <c r="E197" s="9"/>
      <c r="F197" s="19">
        <f>SUM(F188:F196)</f>
        <v>627</v>
      </c>
      <c r="G197" s="19">
        <f t="shared" ref="G197:J197" si="62">SUM(G188:G196)</f>
        <v>24.42</v>
      </c>
      <c r="H197" s="19">
        <f t="shared" si="62"/>
        <v>27.44</v>
      </c>
      <c r="I197" s="19">
        <f t="shared" si="62"/>
        <v>112.02000000000001</v>
      </c>
      <c r="J197" s="19">
        <f t="shared" si="62"/>
        <v>776.31</v>
      </c>
      <c r="K197" s="25"/>
      <c r="L197" s="19">
        <f t="shared" ref="L197" si="63">SUM(L188:L196)</f>
        <v>0</v>
      </c>
    </row>
    <row r="198" spans="1:12" ht="15">
      <c r="A198" s="29">
        <f>A180</f>
        <v>2</v>
      </c>
      <c r="B198" s="30">
        <f>B180</f>
        <v>5</v>
      </c>
      <c r="C198" s="55" t="s">
        <v>4</v>
      </c>
      <c r="D198" s="56"/>
      <c r="E198" s="31"/>
      <c r="F198" s="32">
        <f>F187+F197</f>
        <v>1132</v>
      </c>
      <c r="G198" s="32">
        <f t="shared" ref="G198" si="64">G187+G197</f>
        <v>28.44</v>
      </c>
      <c r="H198" s="32">
        <f t="shared" ref="H198" si="65">H187+H197</f>
        <v>35.900000000000006</v>
      </c>
      <c r="I198" s="32">
        <f t="shared" ref="I198" si="66">I187+I197</f>
        <v>189.67000000000002</v>
      </c>
      <c r="J198" s="32">
        <f t="shared" ref="J198:L198" si="67">J187+J197</f>
        <v>1215.33</v>
      </c>
      <c r="K198" s="32"/>
      <c r="L198" s="32">
        <f t="shared" si="67"/>
        <v>0</v>
      </c>
    </row>
    <row r="199" spans="1:12">
      <c r="A199" s="27"/>
      <c r="B199" s="28"/>
      <c r="C199" s="57" t="s">
        <v>5</v>
      </c>
      <c r="D199" s="57"/>
      <c r="E199" s="57"/>
      <c r="F199" s="34" t="s">
        <v>133</v>
      </c>
      <c r="G199" s="34" t="s">
        <v>134</v>
      </c>
      <c r="H199" s="34" t="s">
        <v>135</v>
      </c>
      <c r="I199" s="34" t="s">
        <v>136</v>
      </c>
      <c r="J199" s="34" t="s">
        <v>137</v>
      </c>
      <c r="K199" s="34"/>
      <c r="L199" s="34"/>
    </row>
  </sheetData>
  <mergeCells count="14">
    <mergeCell ref="C82:D82"/>
    <mergeCell ref="C101:D101"/>
    <mergeCell ref="C24:D24"/>
    <mergeCell ref="C199:E199"/>
    <mergeCell ref="C198:D198"/>
    <mergeCell ref="C120:D120"/>
    <mergeCell ref="C140:D140"/>
    <mergeCell ref="C159:D159"/>
    <mergeCell ref="C179:D17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2024-03-17T14:58:32Z</cp:lastPrinted>
  <dcterms:created xsi:type="dcterms:W3CDTF">2022-05-16T14:23:56Z</dcterms:created>
  <dcterms:modified xsi:type="dcterms:W3CDTF">2024-12-24T18:53:08Z</dcterms:modified>
</cp:coreProperties>
</file>